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/>
  </bookViews>
  <sheets>
    <sheet name="201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C26" i="3"/>
  <c r="C27" i="3"/>
  <c r="C28" i="3"/>
  <c r="C29" i="3"/>
  <c r="C30" i="3"/>
  <c r="C70" i="3"/>
  <c r="C71" i="3"/>
  <c r="C72" i="3"/>
  <c r="C73" i="3"/>
  <c r="O69" i="3"/>
  <c r="N69" i="3"/>
  <c r="M69" i="3"/>
  <c r="L69" i="3"/>
  <c r="K69" i="3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G74" i="3" l="1"/>
  <c r="K74" i="3"/>
  <c r="O74" i="3"/>
  <c r="I74" i="3"/>
  <c r="M74" i="3"/>
  <c r="E74" i="3"/>
  <c r="C6" i="3"/>
  <c r="D74" i="3"/>
  <c r="C69" i="3"/>
  <c r="H74" i="3"/>
  <c r="L74" i="3"/>
  <c r="F74" i="3"/>
  <c r="J74" i="3"/>
  <c r="N74" i="3"/>
  <c r="C31" i="3"/>
  <c r="C74" i="3" l="1"/>
</calcChain>
</file>

<file path=xl/sharedStrings.xml><?xml version="1.0" encoding="utf-8"?>
<sst xmlns="http://schemas.openxmlformats.org/spreadsheetml/2006/main" count="97" uniqueCount="75">
  <si>
    <t xml:space="preserve">3-1-01-015  INGRESOS JUNJI EDUCACION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</si>
  <si>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</si>
  <si>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</si>
  <si>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</si>
  <si>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</si>
  <si>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</si>
  <si>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</si>
  <si>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</si>
  <si>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</si>
  <si>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</si>
  <si>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1-2-03-001  MAQUINAS Y EQUIPOS</t>
  </si>
  <si>
    <t>1-2-04-001  MUEBLES Y UTILES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</si>
  <si>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</si>
  <si>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</si>
  <si>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</si>
  <si>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</si>
  <si>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</si>
  <si>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</si>
  <si>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</si>
  <si>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</si>
  <si>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</si>
  <si>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</si>
  <si>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</si>
  <si>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</si>
  <si>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</si>
  <si>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</si>
  <si>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</si>
  <si>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</si>
  <si>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</si>
  <si>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</si>
  <si>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</si>
  <si>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</si>
  <si>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</si>
  <si>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</si>
  <si>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</si>
  <si>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</si>
  <si>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</si>
  <si>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</si>
  <si>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</si>
  <si>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</si>
  <si>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</si>
  <si>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</si>
  <si>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</si>
  <si>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</si>
  <si>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</si>
  <si>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</si>
  <si>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</si>
  <si>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</si>
  <si>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</si>
  <si>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</si>
  <si>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</si>
  <si>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</si>
  <si>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</si>
  <si>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</si>
  <si>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</si>
  <si>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</si>
  <si>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</si>
  <si>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</si>
  <si>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</si>
  <si>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</si>
  <si>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</si>
  <si>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</si>
  <si>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</si>
  <si>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</si>
  <si>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</si>
  <si>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4-1-03-014  SEGURO COMPLEMENTARIO DE SALUD</t>
  </si>
  <si>
    <t xml:space="preserve">4-1-05-007  MANTENIMIENTO MOBILIARIO                                    </t>
  </si>
  <si>
    <t>3-1-01-009  SUBVENCION UMP</t>
  </si>
  <si>
    <t xml:space="preserve">3-1-01-020  REFORZAMIENTO EDUCATIVO                                     </t>
  </si>
  <si>
    <t xml:space="preserve">3-1-02-008  SUBSIDIO INCAPACIDAD LABORAL                                </t>
  </si>
  <si>
    <t xml:space="preserve">3-1-04-003  SUBSIDIO INCAPACIDAD LABORAL                                </t>
  </si>
  <si>
    <t xml:space="preserve">3-1-05-001  INGRESOS AÑOS ANTERIORES                                    </t>
  </si>
  <si>
    <t>1-2-02-001  VEHICULOS</t>
  </si>
  <si>
    <t>1-2-06-001  IMPLEM. TALLER ORQUESTA INF.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</si>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</sst>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49" fontId="3" fillId="4" borderId="2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tabSelected="1"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2" t="s">
        <v>74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2:15" s="1" customFormat="1" ht="11.25" customHeight="1" x14ac:dyDescent="0.2">
      <c r="B3" s="40" t="s">
        <v>1</v>
      </c>
      <c r="C3" s="12" t="s">
        <v>2</v>
      </c>
      <c r="D3" s="9">
        <v>40544</v>
      </c>
      <c r="E3" s="9">
        <v>40575</v>
      </c>
      <c r="F3" s="9">
        <v>40603</v>
      </c>
      <c r="G3" s="9">
        <v>40634</v>
      </c>
      <c r="H3" s="9">
        <v>40664</v>
      </c>
      <c r="I3" s="9">
        <v>40695</v>
      </c>
      <c r="J3" s="9">
        <v>40725</v>
      </c>
      <c r="K3" s="9">
        <v>40756</v>
      </c>
      <c r="L3" s="9">
        <v>40787</v>
      </c>
      <c r="M3" s="9">
        <v>40817</v>
      </c>
      <c r="N3" s="9">
        <v>40848</v>
      </c>
      <c r="O3" s="9">
        <v>40878</v>
      </c>
    </row>
    <row r="4" spans="2:15" s="1" customFormat="1" ht="11.25" x14ac:dyDescent="0.2">
      <c r="B4" s="41"/>
      <c r="C4" s="13" t="s">
        <v>3</v>
      </c>
      <c r="D4" s="10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6" t="s">
        <v>4</v>
      </c>
    </row>
    <row r="5" spans="2:15" s="1" customFormat="1" ht="12" thickBot="1" x14ac:dyDescent="0.25">
      <c r="B5" s="41"/>
      <c r="C5" s="14">
        <v>2011</v>
      </c>
      <c r="D5" s="11" t="s">
        <v>5</v>
      </c>
      <c r="E5" s="7" t="s">
        <v>5</v>
      </c>
      <c r="F5" s="7" t="s">
        <v>5</v>
      </c>
      <c r="G5" s="7" t="s">
        <v>5</v>
      </c>
      <c r="H5" s="7" t="s">
        <v>5</v>
      </c>
      <c r="I5" s="7" t="s">
        <v>5</v>
      </c>
      <c r="J5" s="7" t="s">
        <v>5</v>
      </c>
      <c r="K5" s="7" t="s">
        <v>5</v>
      </c>
      <c r="L5" s="7" t="s">
        <v>5</v>
      </c>
      <c r="M5" s="7" t="s">
        <v>5</v>
      </c>
      <c r="N5" s="7" t="s">
        <v>5</v>
      </c>
      <c r="O5" s="8" t="s">
        <v>5</v>
      </c>
    </row>
    <row r="6" spans="2:15" s="1" customFormat="1" ht="12" thickBot="1" x14ac:dyDescent="0.25">
      <c r="B6" s="35" t="s">
        <v>6</v>
      </c>
      <c r="C6" s="15">
        <f t="shared" ref="C6:O6" si="0">SUM(C7:C30)</f>
        <v>6328136698</v>
      </c>
      <c r="D6" s="16">
        <f t="shared" si="0"/>
        <v>563540579</v>
      </c>
      <c r="E6" s="17">
        <f t="shared" si="0"/>
        <v>515470113</v>
      </c>
      <c r="F6" s="17">
        <f t="shared" si="0"/>
        <v>595860102</v>
      </c>
      <c r="G6" s="17">
        <f t="shared" si="0"/>
        <v>429365670</v>
      </c>
      <c r="H6" s="17">
        <f t="shared" si="0"/>
        <v>473094335</v>
      </c>
      <c r="I6" s="17">
        <f t="shared" si="0"/>
        <v>578783038</v>
      </c>
      <c r="J6" s="17">
        <f t="shared" si="0"/>
        <v>563787577</v>
      </c>
      <c r="K6" s="17">
        <f t="shared" si="0"/>
        <v>551904695</v>
      </c>
      <c r="L6" s="17">
        <f t="shared" si="0"/>
        <v>586032678</v>
      </c>
      <c r="M6" s="17">
        <f t="shared" si="0"/>
        <v>423463049</v>
      </c>
      <c r="N6" s="17">
        <f t="shared" si="0"/>
        <v>428826980</v>
      </c>
      <c r="O6" s="18">
        <f t="shared" si="0"/>
        <v>618007882</v>
      </c>
    </row>
    <row r="7" spans="2:15" x14ac:dyDescent="0.25">
      <c r="B7" s="37" t="s">
        <v>47</v>
      </c>
      <c r="C7" s="32">
        <f>SUM(D7:O7)</f>
        <v>2164136868</v>
      </c>
      <c r="D7" s="23">
        <v>180297816</v>
      </c>
      <c r="E7" s="24">
        <v>180297816</v>
      </c>
      <c r="F7" s="24">
        <v>192262308</v>
      </c>
      <c r="G7" s="24">
        <v>171854404</v>
      </c>
      <c r="H7" s="24">
        <v>174851016</v>
      </c>
      <c r="I7" s="24">
        <v>176052927</v>
      </c>
      <c r="J7" s="24">
        <v>184893282</v>
      </c>
      <c r="K7" s="24">
        <v>246330393</v>
      </c>
      <c r="L7" s="24">
        <v>158453503</v>
      </c>
      <c r="M7" s="24">
        <v>156058148</v>
      </c>
      <c r="N7" s="24">
        <v>154539528</v>
      </c>
      <c r="O7" s="25">
        <v>188245727</v>
      </c>
    </row>
    <row r="8" spans="2:15" x14ac:dyDescent="0.25">
      <c r="B8" s="38" t="s">
        <v>48</v>
      </c>
      <c r="C8" s="33">
        <f t="shared" ref="C8:C30" si="1">SUM(D8:O8)</f>
        <v>59154441</v>
      </c>
      <c r="D8" s="21">
        <v>4473359</v>
      </c>
      <c r="E8" s="19">
        <v>4473359</v>
      </c>
      <c r="F8" s="19">
        <v>4473359</v>
      </c>
      <c r="G8" s="19">
        <v>4811501</v>
      </c>
      <c r="H8" s="19">
        <v>4400787</v>
      </c>
      <c r="I8" s="19">
        <v>4481359</v>
      </c>
      <c r="J8" s="19">
        <v>4870909</v>
      </c>
      <c r="K8" s="19">
        <v>5398084</v>
      </c>
      <c r="L8" s="19">
        <v>5768825</v>
      </c>
      <c r="M8" s="19">
        <v>5542119</v>
      </c>
      <c r="N8" s="19">
        <v>5553248</v>
      </c>
      <c r="O8" s="26">
        <v>4907532</v>
      </c>
    </row>
    <row r="9" spans="2:15" x14ac:dyDescent="0.25">
      <c r="B9" s="38" t="s">
        <v>49</v>
      </c>
      <c r="C9" s="33">
        <f t="shared" si="1"/>
        <v>38515030</v>
      </c>
      <c r="D9" s="21">
        <v>38515030</v>
      </c>
      <c r="E9" s="19">
        <v>0</v>
      </c>
      <c r="F9" s="19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7">
        <v>0</v>
      </c>
    </row>
    <row r="10" spans="2:15" x14ac:dyDescent="0.25">
      <c r="B10" s="38" t="s">
        <v>50</v>
      </c>
      <c r="C10" s="33">
        <f t="shared" si="1"/>
        <v>83567208</v>
      </c>
      <c r="D10" s="21">
        <v>7259391</v>
      </c>
      <c r="E10" s="19">
        <v>7259391</v>
      </c>
      <c r="F10" s="19">
        <v>7259391</v>
      </c>
      <c r="G10" s="19">
        <v>6914834</v>
      </c>
      <c r="H10" s="19">
        <v>7055393</v>
      </c>
      <c r="I10" s="19">
        <v>7081915</v>
      </c>
      <c r="J10" s="19">
        <v>7020583</v>
      </c>
      <c r="K10" s="19">
        <v>6876766</v>
      </c>
      <c r="L10" s="19">
        <v>6423506</v>
      </c>
      <c r="M10" s="19">
        <v>6344427</v>
      </c>
      <c r="N10" s="19">
        <v>6285088</v>
      </c>
      <c r="O10" s="26">
        <v>7786523</v>
      </c>
    </row>
    <row r="11" spans="2:15" x14ac:dyDescent="0.25">
      <c r="B11" s="38" t="s">
        <v>51</v>
      </c>
      <c r="C11" s="33">
        <f t="shared" si="1"/>
        <v>185172290</v>
      </c>
      <c r="D11" s="21">
        <v>15366995</v>
      </c>
      <c r="E11" s="19">
        <v>15366995</v>
      </c>
      <c r="F11" s="19">
        <v>15366995</v>
      </c>
      <c r="G11" s="19">
        <v>15366995</v>
      </c>
      <c r="H11" s="19">
        <v>15366995</v>
      </c>
      <c r="I11" s="19">
        <v>15366995</v>
      </c>
      <c r="J11" s="19">
        <v>15366995</v>
      </c>
      <c r="K11" s="19">
        <v>15366995</v>
      </c>
      <c r="L11" s="19">
        <v>15366995</v>
      </c>
      <c r="M11" s="19">
        <v>15366995</v>
      </c>
      <c r="N11" s="19">
        <v>15366995</v>
      </c>
      <c r="O11" s="26">
        <v>16135345</v>
      </c>
    </row>
    <row r="12" spans="2:15" x14ac:dyDescent="0.25">
      <c r="B12" s="38" t="s">
        <v>52</v>
      </c>
      <c r="C12" s="33">
        <f t="shared" si="1"/>
        <v>75321116</v>
      </c>
      <c r="D12" s="21">
        <v>0</v>
      </c>
      <c r="E12" s="19">
        <v>0</v>
      </c>
      <c r="F12" s="19">
        <v>26483730</v>
      </c>
      <c r="G12" s="20">
        <v>0</v>
      </c>
      <c r="H12" s="20">
        <v>0</v>
      </c>
      <c r="I12" s="20">
        <v>0</v>
      </c>
      <c r="J12" s="20">
        <v>798000</v>
      </c>
      <c r="K12" s="19">
        <v>0</v>
      </c>
      <c r="L12" s="19">
        <v>23570551</v>
      </c>
      <c r="M12" s="19">
        <v>0</v>
      </c>
      <c r="N12" s="19">
        <v>0</v>
      </c>
      <c r="O12" s="26">
        <v>24468835</v>
      </c>
    </row>
    <row r="13" spans="2:15" x14ac:dyDescent="0.25">
      <c r="B13" s="38" t="s">
        <v>53</v>
      </c>
      <c r="C13" s="33">
        <f t="shared" si="1"/>
        <v>24861011</v>
      </c>
      <c r="D13" s="21">
        <v>2158869</v>
      </c>
      <c r="E13" s="19">
        <v>2158869</v>
      </c>
      <c r="F13" s="19">
        <v>2158869</v>
      </c>
      <c r="G13" s="20">
        <v>2043200</v>
      </c>
      <c r="H13" s="20">
        <v>2087809</v>
      </c>
      <c r="I13" s="19">
        <v>2102228</v>
      </c>
      <c r="J13" s="20">
        <v>2093699</v>
      </c>
      <c r="K13" s="20">
        <v>2050109</v>
      </c>
      <c r="L13" s="20">
        <v>1914792</v>
      </c>
      <c r="M13" s="20">
        <v>1891940</v>
      </c>
      <c r="N13" s="20">
        <v>1878637</v>
      </c>
      <c r="O13" s="27">
        <v>2321990</v>
      </c>
    </row>
    <row r="14" spans="2:15" x14ac:dyDescent="0.25">
      <c r="B14" s="38" t="s">
        <v>67</v>
      </c>
      <c r="C14" s="33">
        <f t="shared" si="1"/>
        <v>2677752</v>
      </c>
      <c r="D14" s="21">
        <v>0</v>
      </c>
      <c r="E14" s="19">
        <v>0</v>
      </c>
      <c r="F14" s="19">
        <v>266443</v>
      </c>
      <c r="G14" s="19">
        <v>266443</v>
      </c>
      <c r="H14" s="19">
        <v>266443</v>
      </c>
      <c r="I14" s="19">
        <v>266443</v>
      </c>
      <c r="J14" s="19">
        <v>266443</v>
      </c>
      <c r="K14" s="19">
        <v>266443</v>
      </c>
      <c r="L14" s="19">
        <v>266443</v>
      </c>
      <c r="M14" s="19">
        <v>266443</v>
      </c>
      <c r="N14" s="19">
        <v>266443</v>
      </c>
      <c r="O14" s="26">
        <v>279765</v>
      </c>
    </row>
    <row r="15" spans="2:15" x14ac:dyDescent="0.25">
      <c r="B15" s="38" t="s">
        <v>54</v>
      </c>
      <c r="C15" s="33">
        <f t="shared" si="1"/>
        <v>850000</v>
      </c>
      <c r="D15" s="21">
        <v>0</v>
      </c>
      <c r="E15" s="19">
        <v>0</v>
      </c>
      <c r="F15" s="19">
        <v>850000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7">
        <v>0</v>
      </c>
    </row>
    <row r="16" spans="2:15" x14ac:dyDescent="0.25">
      <c r="B16" s="38" t="s">
        <v>55</v>
      </c>
      <c r="C16" s="33">
        <f t="shared" si="1"/>
        <v>68820793</v>
      </c>
      <c r="D16" s="21">
        <v>5361171</v>
      </c>
      <c r="E16" s="19">
        <v>5450017</v>
      </c>
      <c r="F16" s="19">
        <v>5460012</v>
      </c>
      <c r="G16" s="20">
        <v>5603476</v>
      </c>
      <c r="H16" s="20">
        <v>5750900</v>
      </c>
      <c r="I16" s="20">
        <v>5757453</v>
      </c>
      <c r="J16" s="19">
        <v>5838591</v>
      </c>
      <c r="K16" s="20">
        <v>5897791</v>
      </c>
      <c r="L16" s="20">
        <v>5880535</v>
      </c>
      <c r="M16" s="20">
        <v>5814033</v>
      </c>
      <c r="N16" s="20">
        <v>6026422</v>
      </c>
      <c r="O16" s="26">
        <v>5980392</v>
      </c>
    </row>
    <row r="17" spans="2:15" x14ac:dyDescent="0.25">
      <c r="B17" s="38" t="s">
        <v>56</v>
      </c>
      <c r="C17" s="33">
        <f t="shared" si="1"/>
        <v>454717741</v>
      </c>
      <c r="D17" s="21">
        <v>92057255</v>
      </c>
      <c r="E17" s="19">
        <v>4151250</v>
      </c>
      <c r="F17" s="19">
        <v>73519529</v>
      </c>
      <c r="G17" s="19">
        <v>2989818</v>
      </c>
      <c r="H17" s="19">
        <v>34244091</v>
      </c>
      <c r="I17" s="19">
        <v>5970740</v>
      </c>
      <c r="J17" s="19">
        <v>107025337</v>
      </c>
      <c r="K17" s="19">
        <v>6065120</v>
      </c>
      <c r="L17" s="19">
        <v>30970101</v>
      </c>
      <c r="M17" s="19">
        <v>25650587</v>
      </c>
      <c r="N17" s="19">
        <v>5895882</v>
      </c>
      <c r="O17" s="26">
        <v>66178031</v>
      </c>
    </row>
    <row r="18" spans="2:15" x14ac:dyDescent="0.25">
      <c r="B18" s="38" t="s">
        <v>0</v>
      </c>
      <c r="C18" s="33">
        <f t="shared" si="1"/>
        <v>269135661</v>
      </c>
      <c r="D18" s="21">
        <v>26183796</v>
      </c>
      <c r="E18" s="19">
        <v>22767805</v>
      </c>
      <c r="F18" s="19">
        <v>19488384</v>
      </c>
      <c r="G18" s="20">
        <v>19488384</v>
      </c>
      <c r="H18" s="20">
        <v>22251031</v>
      </c>
      <c r="I18" s="20">
        <v>20483011</v>
      </c>
      <c r="J18" s="20">
        <v>21857635</v>
      </c>
      <c r="K18" s="20">
        <v>20551481</v>
      </c>
      <c r="L18" s="20">
        <v>18376282</v>
      </c>
      <c r="M18" s="20">
        <v>19235529</v>
      </c>
      <c r="N18" s="19">
        <v>26317075</v>
      </c>
      <c r="O18" s="26">
        <v>32135248</v>
      </c>
    </row>
    <row r="19" spans="2:15" x14ac:dyDescent="0.25">
      <c r="B19" s="38" t="s">
        <v>57</v>
      </c>
      <c r="C19" s="33">
        <f t="shared" si="1"/>
        <v>213794459</v>
      </c>
      <c r="D19" s="21">
        <v>32928198</v>
      </c>
      <c r="E19" s="19">
        <v>8534252</v>
      </c>
      <c r="F19" s="19">
        <v>8369532</v>
      </c>
      <c r="G19" s="20">
        <v>9870494</v>
      </c>
      <c r="H19" s="20">
        <v>9807713</v>
      </c>
      <c r="I19" s="20">
        <v>14373982</v>
      </c>
      <c r="J19" s="19">
        <v>25084743</v>
      </c>
      <c r="K19" s="19">
        <v>11624892</v>
      </c>
      <c r="L19" s="19">
        <v>18736755</v>
      </c>
      <c r="M19" s="20">
        <v>18167831</v>
      </c>
      <c r="N19" s="19">
        <v>28503648</v>
      </c>
      <c r="O19" s="26">
        <v>27792419</v>
      </c>
    </row>
    <row r="20" spans="2:15" x14ac:dyDescent="0.25">
      <c r="B20" s="38" t="s">
        <v>58</v>
      </c>
      <c r="C20" s="33">
        <f t="shared" si="1"/>
        <v>542280537</v>
      </c>
      <c r="D20" s="21">
        <v>0</v>
      </c>
      <c r="E20" s="19">
        <v>86210234</v>
      </c>
      <c r="F20" s="19">
        <v>42234019</v>
      </c>
      <c r="G20" s="19">
        <v>42576227</v>
      </c>
      <c r="H20" s="19">
        <v>44684796</v>
      </c>
      <c r="I20" s="19">
        <v>51282210</v>
      </c>
      <c r="J20" s="19">
        <v>44223926</v>
      </c>
      <c r="K20" s="19">
        <v>42744113</v>
      </c>
      <c r="L20" s="19">
        <v>38855285</v>
      </c>
      <c r="M20" s="19">
        <v>39274142</v>
      </c>
      <c r="N20" s="19">
        <v>45163572</v>
      </c>
      <c r="O20" s="26">
        <v>65032013</v>
      </c>
    </row>
    <row r="21" spans="2:15" x14ac:dyDescent="0.25">
      <c r="B21" s="38" t="s">
        <v>59</v>
      </c>
      <c r="C21" s="33">
        <f t="shared" si="1"/>
        <v>213697755</v>
      </c>
      <c r="D21" s="21">
        <v>18485475</v>
      </c>
      <c r="E21" s="19">
        <v>18485475</v>
      </c>
      <c r="F21" s="19">
        <v>18485475</v>
      </c>
      <c r="G21" s="19">
        <v>17579894</v>
      </c>
      <c r="H21" s="19">
        <v>17974394</v>
      </c>
      <c r="I21" s="19">
        <v>18019101</v>
      </c>
      <c r="J21" s="19">
        <v>17876196</v>
      </c>
      <c r="K21" s="19">
        <v>17448767</v>
      </c>
      <c r="L21" s="19">
        <v>16255122</v>
      </c>
      <c r="M21" s="19">
        <v>16048311</v>
      </c>
      <c r="N21" s="19">
        <v>15896906</v>
      </c>
      <c r="O21" s="26">
        <v>21142639</v>
      </c>
    </row>
    <row r="22" spans="2:15" x14ac:dyDescent="0.25">
      <c r="B22" s="38" t="s">
        <v>60</v>
      </c>
      <c r="C22" s="33">
        <f t="shared" si="1"/>
        <v>8563684</v>
      </c>
      <c r="D22" s="21">
        <v>0</v>
      </c>
      <c r="E22" s="19">
        <v>0</v>
      </c>
      <c r="F22" s="19">
        <v>0</v>
      </c>
      <c r="G22" s="19">
        <v>0</v>
      </c>
      <c r="H22" s="19">
        <v>0</v>
      </c>
      <c r="I22" s="20">
        <v>0</v>
      </c>
      <c r="J22" s="19">
        <v>8563684</v>
      </c>
      <c r="K22" s="19">
        <v>0</v>
      </c>
      <c r="L22" s="19">
        <v>0</v>
      </c>
      <c r="M22" s="19">
        <v>0</v>
      </c>
      <c r="N22" s="19">
        <v>0</v>
      </c>
      <c r="O22" s="26">
        <v>0</v>
      </c>
    </row>
    <row r="23" spans="2:15" x14ac:dyDescent="0.25">
      <c r="B23" s="38" t="s">
        <v>68</v>
      </c>
      <c r="C23" s="33">
        <f t="shared" si="1"/>
        <v>6750364</v>
      </c>
      <c r="D23" s="21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3502544</v>
      </c>
      <c r="N23" s="19">
        <v>2133536</v>
      </c>
      <c r="O23" s="26">
        <v>1114284</v>
      </c>
    </row>
    <row r="24" spans="2:15" x14ac:dyDescent="0.25">
      <c r="B24" s="38" t="s">
        <v>61</v>
      </c>
      <c r="C24" s="33">
        <f t="shared" si="1"/>
        <v>3760575</v>
      </c>
      <c r="D24" s="21">
        <v>0</v>
      </c>
      <c r="E24" s="19">
        <v>314650</v>
      </c>
      <c r="F24" s="19">
        <v>0</v>
      </c>
      <c r="G24" s="20">
        <v>0</v>
      </c>
      <c r="H24" s="19">
        <v>2887675</v>
      </c>
      <c r="I24" s="20">
        <v>558250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7">
        <v>0</v>
      </c>
    </row>
    <row r="25" spans="2:15" x14ac:dyDescent="0.25">
      <c r="B25" s="38" t="s">
        <v>69</v>
      </c>
      <c r="C25" s="33">
        <f t="shared" si="1"/>
        <v>262525</v>
      </c>
      <c r="D25" s="21">
        <v>0</v>
      </c>
      <c r="E25" s="19">
        <v>0</v>
      </c>
      <c r="F25" s="19">
        <v>0</v>
      </c>
      <c r="G25" s="20">
        <v>0</v>
      </c>
      <c r="H25" s="19">
        <v>0</v>
      </c>
      <c r="I25" s="20">
        <v>262525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7">
        <v>0</v>
      </c>
    </row>
    <row r="26" spans="2:15" x14ac:dyDescent="0.25">
      <c r="B26" s="38" t="s">
        <v>62</v>
      </c>
      <c r="C26" s="33">
        <f t="shared" si="1"/>
        <v>1520000000</v>
      </c>
      <c r="D26" s="21">
        <v>140000000</v>
      </c>
      <c r="E26" s="19">
        <v>140000000</v>
      </c>
      <c r="F26" s="19">
        <v>102000000</v>
      </c>
      <c r="G26" s="20">
        <v>130000000</v>
      </c>
      <c r="H26" s="19">
        <v>100000000</v>
      </c>
      <c r="I26" s="20">
        <v>248000000</v>
      </c>
      <c r="J26" s="20">
        <v>118000000</v>
      </c>
      <c r="K26" s="20">
        <v>100000000</v>
      </c>
      <c r="L26" s="20">
        <v>202000000</v>
      </c>
      <c r="M26" s="20">
        <v>110000000</v>
      </c>
      <c r="N26" s="20">
        <v>110000000</v>
      </c>
      <c r="O26" s="27">
        <v>20000000</v>
      </c>
    </row>
    <row r="27" spans="2:15" x14ac:dyDescent="0.25">
      <c r="B27" s="38" t="s">
        <v>63</v>
      </c>
      <c r="C27" s="33">
        <f t="shared" si="1"/>
        <v>149951620</v>
      </c>
      <c r="D27" s="21">
        <v>0</v>
      </c>
      <c r="E27" s="19">
        <v>20000000</v>
      </c>
      <c r="F27" s="19">
        <v>64451620</v>
      </c>
      <c r="G27" s="20">
        <v>0</v>
      </c>
      <c r="H27" s="19">
        <v>0</v>
      </c>
      <c r="I27" s="20">
        <v>0</v>
      </c>
      <c r="J27" s="20">
        <v>0</v>
      </c>
      <c r="K27" s="20">
        <v>45500000</v>
      </c>
      <c r="L27" s="20">
        <v>15000000</v>
      </c>
      <c r="M27" s="20">
        <v>0</v>
      </c>
      <c r="N27" s="20">
        <v>5000000</v>
      </c>
      <c r="O27" s="27">
        <v>0</v>
      </c>
    </row>
    <row r="28" spans="2:15" x14ac:dyDescent="0.25">
      <c r="B28" s="38" t="s">
        <v>70</v>
      </c>
      <c r="C28" s="33">
        <f t="shared" si="1"/>
        <v>180813</v>
      </c>
      <c r="D28" s="21">
        <v>82424</v>
      </c>
      <c r="E28" s="19">
        <v>0</v>
      </c>
      <c r="F28" s="19">
        <v>98389</v>
      </c>
      <c r="G28" s="20">
        <v>0</v>
      </c>
      <c r="H28" s="19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7">
        <v>0</v>
      </c>
    </row>
    <row r="29" spans="2:15" x14ac:dyDescent="0.25">
      <c r="B29" s="38" t="s">
        <v>71</v>
      </c>
      <c r="C29" s="33">
        <f t="shared" si="1"/>
        <v>464984</v>
      </c>
      <c r="D29" s="21">
        <v>0</v>
      </c>
      <c r="E29" s="19">
        <v>0</v>
      </c>
      <c r="F29" s="19">
        <v>0</v>
      </c>
      <c r="G29" s="20">
        <v>0</v>
      </c>
      <c r="H29" s="19">
        <v>0</v>
      </c>
      <c r="I29" s="20">
        <v>0</v>
      </c>
      <c r="J29" s="20">
        <v>0</v>
      </c>
      <c r="K29" s="20">
        <v>464984</v>
      </c>
      <c r="L29" s="20">
        <v>0</v>
      </c>
      <c r="M29" s="20">
        <v>0</v>
      </c>
      <c r="N29" s="20">
        <v>0</v>
      </c>
      <c r="O29" s="27">
        <v>0</v>
      </c>
    </row>
    <row r="30" spans="2:15" ht="15.75" thickBot="1" x14ac:dyDescent="0.3">
      <c r="B30" s="38" t="s">
        <v>64</v>
      </c>
      <c r="C30" s="33">
        <f t="shared" si="1"/>
        <v>241499471</v>
      </c>
      <c r="D30" s="21">
        <v>370800</v>
      </c>
      <c r="E30" s="19">
        <v>0</v>
      </c>
      <c r="F30" s="19">
        <v>12632047</v>
      </c>
      <c r="G30" s="20">
        <v>0</v>
      </c>
      <c r="H30" s="19">
        <v>31465292</v>
      </c>
      <c r="I30" s="20">
        <v>8723899</v>
      </c>
      <c r="J30" s="20">
        <v>7554</v>
      </c>
      <c r="K30" s="20">
        <v>25318757</v>
      </c>
      <c r="L30" s="20">
        <v>28193983</v>
      </c>
      <c r="M30" s="20">
        <v>300000</v>
      </c>
      <c r="N30" s="20">
        <v>0</v>
      </c>
      <c r="O30" s="27">
        <v>134487139</v>
      </c>
    </row>
    <row r="31" spans="2:15" s="3" customFormat="1" ht="12" thickBot="1" x14ac:dyDescent="0.25">
      <c r="B31" s="39" t="s">
        <v>7</v>
      </c>
      <c r="C31" s="34">
        <f t="shared" ref="C31:O31" si="2">SUM(C32:C68)</f>
        <v>6295480152</v>
      </c>
      <c r="D31" s="5">
        <f t="shared" si="2"/>
        <v>626563435</v>
      </c>
      <c r="E31" s="4">
        <f t="shared" si="2"/>
        <v>494165028</v>
      </c>
      <c r="F31" s="4">
        <f t="shared" si="2"/>
        <v>431248749</v>
      </c>
      <c r="G31" s="4">
        <f t="shared" si="2"/>
        <v>471916668</v>
      </c>
      <c r="H31" s="4">
        <f t="shared" si="2"/>
        <v>527233180</v>
      </c>
      <c r="I31" s="4">
        <f t="shared" si="2"/>
        <v>473663602</v>
      </c>
      <c r="J31" s="4">
        <f t="shared" si="2"/>
        <v>501362298</v>
      </c>
      <c r="K31" s="4">
        <f t="shared" si="2"/>
        <v>493995711</v>
      </c>
      <c r="L31" s="4">
        <f t="shared" si="2"/>
        <v>608355222</v>
      </c>
      <c r="M31" s="4">
        <f t="shared" si="2"/>
        <v>474427897</v>
      </c>
      <c r="N31" s="4">
        <f t="shared" si="2"/>
        <v>476838356</v>
      </c>
      <c r="O31" s="28">
        <f t="shared" si="2"/>
        <v>715710006</v>
      </c>
    </row>
    <row r="32" spans="2:15" x14ac:dyDescent="0.25">
      <c r="B32" s="37" t="s">
        <v>12</v>
      </c>
      <c r="C32" s="33">
        <f t="shared" ref="C32:C63" si="3">SUM(D32:O32)</f>
        <v>353687777</v>
      </c>
      <c r="D32" s="21">
        <v>21929803</v>
      </c>
      <c r="E32" s="19">
        <v>20915594</v>
      </c>
      <c r="F32" s="19">
        <v>26285180</v>
      </c>
      <c r="G32" s="19">
        <v>27568829</v>
      </c>
      <c r="H32" s="20">
        <v>27749186</v>
      </c>
      <c r="I32" s="20">
        <v>29619937</v>
      </c>
      <c r="J32" s="20">
        <v>29062432</v>
      </c>
      <c r="K32" s="20">
        <v>27830526</v>
      </c>
      <c r="L32" s="20">
        <v>34298181</v>
      </c>
      <c r="M32" s="20">
        <v>29384767</v>
      </c>
      <c r="N32" s="20">
        <v>27511458</v>
      </c>
      <c r="O32" s="27">
        <v>51531884</v>
      </c>
    </row>
    <row r="33" spans="2:15" x14ac:dyDescent="0.25">
      <c r="B33" s="38" t="s">
        <v>13</v>
      </c>
      <c r="C33" s="33">
        <f t="shared" si="3"/>
        <v>4517591792</v>
      </c>
      <c r="D33" s="21">
        <v>378017061</v>
      </c>
      <c r="E33" s="19">
        <v>315439386</v>
      </c>
      <c r="F33" s="19">
        <v>335980693</v>
      </c>
      <c r="G33" s="19">
        <v>371067030</v>
      </c>
      <c r="H33" s="19">
        <v>343400146</v>
      </c>
      <c r="I33" s="19">
        <v>371280434</v>
      </c>
      <c r="J33" s="19">
        <v>394178581</v>
      </c>
      <c r="K33" s="19">
        <v>358114002</v>
      </c>
      <c r="L33" s="19">
        <v>390131144</v>
      </c>
      <c r="M33" s="19">
        <v>380014143</v>
      </c>
      <c r="N33" s="19">
        <v>344349952</v>
      </c>
      <c r="O33" s="26">
        <v>535619220</v>
      </c>
    </row>
    <row r="34" spans="2:15" x14ac:dyDescent="0.25">
      <c r="B34" s="38" t="s">
        <v>14</v>
      </c>
      <c r="C34" s="33">
        <f t="shared" si="3"/>
        <v>67982672</v>
      </c>
      <c r="D34" s="21">
        <v>4829323</v>
      </c>
      <c r="E34" s="19">
        <v>4300768</v>
      </c>
      <c r="F34" s="19">
        <v>2423098</v>
      </c>
      <c r="G34" s="19">
        <v>3554094</v>
      </c>
      <c r="H34" s="19">
        <v>5772817</v>
      </c>
      <c r="I34" s="19">
        <v>7340445</v>
      </c>
      <c r="J34" s="19">
        <v>8027793</v>
      </c>
      <c r="K34" s="19">
        <v>6383446</v>
      </c>
      <c r="L34" s="19">
        <v>6561520</v>
      </c>
      <c r="M34" s="19">
        <v>5296960</v>
      </c>
      <c r="N34" s="19">
        <v>5952000</v>
      </c>
      <c r="O34" s="26">
        <v>7540408</v>
      </c>
    </row>
    <row r="35" spans="2:15" x14ac:dyDescent="0.25">
      <c r="B35" s="38" t="s">
        <v>15</v>
      </c>
      <c r="C35" s="33">
        <f t="shared" si="3"/>
        <v>52585021</v>
      </c>
      <c r="D35" s="21">
        <v>1020000</v>
      </c>
      <c r="E35" s="19">
        <v>0</v>
      </c>
      <c r="F35" s="19">
        <v>0</v>
      </c>
      <c r="G35" s="20">
        <v>9403100</v>
      </c>
      <c r="H35" s="20">
        <v>7744770</v>
      </c>
      <c r="I35" s="20">
        <v>5960851</v>
      </c>
      <c r="J35" s="19">
        <v>4701550</v>
      </c>
      <c r="K35" s="19">
        <v>4701550</v>
      </c>
      <c r="L35" s="19">
        <v>4786550</v>
      </c>
      <c r="M35" s="19">
        <v>0</v>
      </c>
      <c r="N35" s="19">
        <v>4863550</v>
      </c>
      <c r="O35" s="26">
        <v>9403100</v>
      </c>
    </row>
    <row r="36" spans="2:15" x14ac:dyDescent="0.25">
      <c r="B36" s="38" t="s">
        <v>16</v>
      </c>
      <c r="C36" s="33">
        <f t="shared" si="3"/>
        <v>152068413</v>
      </c>
      <c r="D36" s="21">
        <v>33861375</v>
      </c>
      <c r="E36" s="19">
        <v>2289016</v>
      </c>
      <c r="F36" s="19">
        <v>10688747</v>
      </c>
      <c r="G36" s="19">
        <v>13653842</v>
      </c>
      <c r="H36" s="19">
        <v>565371</v>
      </c>
      <c r="I36" s="19">
        <v>241864</v>
      </c>
      <c r="J36" s="19">
        <v>10128117</v>
      </c>
      <c r="K36" s="19">
        <v>536275</v>
      </c>
      <c r="L36" s="19">
        <v>64747004</v>
      </c>
      <c r="M36" s="19">
        <v>360647</v>
      </c>
      <c r="N36" s="19">
        <v>3448939</v>
      </c>
      <c r="O36" s="26">
        <v>11547216</v>
      </c>
    </row>
    <row r="37" spans="2:15" x14ac:dyDescent="0.25">
      <c r="B37" s="38" t="s">
        <v>17</v>
      </c>
      <c r="C37" s="33">
        <f t="shared" si="3"/>
        <v>16618806</v>
      </c>
      <c r="D37" s="21">
        <v>511375</v>
      </c>
      <c r="E37" s="19">
        <v>796610</v>
      </c>
      <c r="F37" s="19">
        <v>878051</v>
      </c>
      <c r="G37" s="19">
        <v>1735725</v>
      </c>
      <c r="H37" s="19">
        <v>1518571</v>
      </c>
      <c r="I37" s="19">
        <v>2029440</v>
      </c>
      <c r="J37" s="19">
        <v>1396080</v>
      </c>
      <c r="K37" s="19">
        <v>1474764</v>
      </c>
      <c r="L37" s="19">
        <v>1460075</v>
      </c>
      <c r="M37" s="19">
        <v>1440325</v>
      </c>
      <c r="N37" s="19">
        <v>1497834</v>
      </c>
      <c r="O37" s="26">
        <v>1879956</v>
      </c>
    </row>
    <row r="38" spans="2:15" x14ac:dyDescent="0.25">
      <c r="B38" s="38" t="s">
        <v>18</v>
      </c>
      <c r="C38" s="33">
        <f t="shared" si="3"/>
        <v>48923259</v>
      </c>
      <c r="D38" s="21">
        <v>1145416</v>
      </c>
      <c r="E38" s="19">
        <v>1852846</v>
      </c>
      <c r="F38" s="19">
        <v>6849276</v>
      </c>
      <c r="G38" s="19">
        <v>508005</v>
      </c>
      <c r="H38" s="19">
        <v>7432519</v>
      </c>
      <c r="I38" s="19">
        <v>3853906</v>
      </c>
      <c r="J38" s="19">
        <v>3111198</v>
      </c>
      <c r="K38" s="19">
        <v>5052118</v>
      </c>
      <c r="L38" s="19">
        <v>3069333</v>
      </c>
      <c r="M38" s="19">
        <v>4012071</v>
      </c>
      <c r="N38" s="19">
        <v>7375674</v>
      </c>
      <c r="O38" s="26">
        <v>4660897</v>
      </c>
    </row>
    <row r="39" spans="2:15" x14ac:dyDescent="0.25">
      <c r="B39" s="38" t="s">
        <v>19</v>
      </c>
      <c r="C39" s="33">
        <f t="shared" si="3"/>
        <v>68127507</v>
      </c>
      <c r="D39" s="21">
        <v>4721168</v>
      </c>
      <c r="E39" s="19">
        <v>3360296</v>
      </c>
      <c r="F39" s="19">
        <v>75342</v>
      </c>
      <c r="G39" s="19">
        <v>4478591</v>
      </c>
      <c r="H39" s="19">
        <v>11464249</v>
      </c>
      <c r="I39" s="19">
        <v>6820907</v>
      </c>
      <c r="J39" s="19">
        <v>6367048</v>
      </c>
      <c r="K39" s="19">
        <v>6253862</v>
      </c>
      <c r="L39" s="19">
        <v>7013697</v>
      </c>
      <c r="M39" s="19">
        <v>44250</v>
      </c>
      <c r="N39" s="19">
        <v>11962634</v>
      </c>
      <c r="O39" s="26">
        <v>5565463</v>
      </c>
    </row>
    <row r="40" spans="2:15" x14ac:dyDescent="0.25">
      <c r="B40" s="38" t="s">
        <v>20</v>
      </c>
      <c r="C40" s="33">
        <f t="shared" si="3"/>
        <v>1857495</v>
      </c>
      <c r="D40" s="21">
        <v>0</v>
      </c>
      <c r="E40" s="19">
        <v>0</v>
      </c>
      <c r="F40" s="19">
        <v>0</v>
      </c>
      <c r="G40" s="19">
        <v>0</v>
      </c>
      <c r="H40" s="20">
        <v>12250</v>
      </c>
      <c r="I40" s="19">
        <v>287079</v>
      </c>
      <c r="J40" s="19">
        <v>0</v>
      </c>
      <c r="K40" s="19">
        <v>0</v>
      </c>
      <c r="L40" s="19">
        <v>416613</v>
      </c>
      <c r="M40" s="19">
        <v>809846</v>
      </c>
      <c r="N40" s="19">
        <v>331707</v>
      </c>
      <c r="O40" s="26">
        <v>0</v>
      </c>
    </row>
    <row r="41" spans="2:15" x14ac:dyDescent="0.25">
      <c r="B41" s="38" t="s">
        <v>21</v>
      </c>
      <c r="C41" s="33">
        <f t="shared" si="3"/>
        <v>30119773</v>
      </c>
      <c r="D41" s="21">
        <v>1177000</v>
      </c>
      <c r="E41" s="19">
        <v>1020000</v>
      </c>
      <c r="F41" s="19">
        <v>1007000</v>
      </c>
      <c r="G41" s="19">
        <v>2168270</v>
      </c>
      <c r="H41" s="19">
        <v>3062641</v>
      </c>
      <c r="I41" s="19">
        <v>3429699</v>
      </c>
      <c r="J41" s="19">
        <v>2026285</v>
      </c>
      <c r="K41" s="19">
        <v>4388349</v>
      </c>
      <c r="L41" s="19">
        <v>2406000</v>
      </c>
      <c r="M41" s="19">
        <v>3025000</v>
      </c>
      <c r="N41" s="19">
        <v>4691217</v>
      </c>
      <c r="O41" s="26">
        <v>1718312</v>
      </c>
    </row>
    <row r="42" spans="2:15" x14ac:dyDescent="0.25">
      <c r="B42" s="38" t="s">
        <v>22</v>
      </c>
      <c r="C42" s="33">
        <f t="shared" si="3"/>
        <v>720878</v>
      </c>
      <c r="D42" s="21">
        <v>40230</v>
      </c>
      <c r="E42" s="19">
        <v>44319</v>
      </c>
      <c r="F42" s="19">
        <v>60514</v>
      </c>
      <c r="G42" s="19">
        <v>120890</v>
      </c>
      <c r="H42" s="19">
        <v>27246</v>
      </c>
      <c r="I42" s="19">
        <v>29070</v>
      </c>
      <c r="J42" s="19">
        <v>34002</v>
      </c>
      <c r="K42" s="19">
        <v>20466</v>
      </c>
      <c r="L42" s="19">
        <v>130225</v>
      </c>
      <c r="M42" s="19">
        <v>0</v>
      </c>
      <c r="N42" s="19">
        <v>30330</v>
      </c>
      <c r="O42" s="26">
        <v>183586</v>
      </c>
    </row>
    <row r="43" spans="2:15" x14ac:dyDescent="0.25">
      <c r="B43" s="38" t="s">
        <v>23</v>
      </c>
      <c r="C43" s="33">
        <f t="shared" si="3"/>
        <v>2766750</v>
      </c>
      <c r="D43" s="21">
        <v>0</v>
      </c>
      <c r="E43" s="19">
        <v>0</v>
      </c>
      <c r="F43" s="19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2766750</v>
      </c>
      <c r="M43" s="20">
        <v>0</v>
      </c>
      <c r="N43" s="19">
        <v>0</v>
      </c>
      <c r="O43" s="26">
        <v>0</v>
      </c>
    </row>
    <row r="44" spans="2:15" x14ac:dyDescent="0.25">
      <c r="B44" s="38" t="s">
        <v>65</v>
      </c>
      <c r="C44" s="33">
        <f t="shared" si="3"/>
        <v>1500000</v>
      </c>
      <c r="D44" s="21">
        <v>1500000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26">
        <v>0</v>
      </c>
    </row>
    <row r="45" spans="2:15" x14ac:dyDescent="0.25">
      <c r="B45" s="38" t="s">
        <v>24</v>
      </c>
      <c r="C45" s="33">
        <f t="shared" si="3"/>
        <v>27033453</v>
      </c>
      <c r="D45" s="21">
        <v>242409</v>
      </c>
      <c r="E45" s="19">
        <v>2783470</v>
      </c>
      <c r="F45" s="19">
        <v>439648</v>
      </c>
      <c r="G45" s="20">
        <v>4730801</v>
      </c>
      <c r="H45" s="20">
        <v>5617465</v>
      </c>
      <c r="I45" s="19">
        <v>474720</v>
      </c>
      <c r="J45" s="19">
        <v>3327085</v>
      </c>
      <c r="K45" s="19">
        <v>1388810</v>
      </c>
      <c r="L45" s="19">
        <v>3072923</v>
      </c>
      <c r="M45" s="19">
        <v>26180</v>
      </c>
      <c r="N45" s="19">
        <v>2416207</v>
      </c>
      <c r="O45" s="26">
        <v>2513735</v>
      </c>
    </row>
    <row r="46" spans="2:15" x14ac:dyDescent="0.25">
      <c r="B46" s="38" t="s">
        <v>25</v>
      </c>
      <c r="C46" s="33">
        <f t="shared" si="3"/>
        <v>7677261</v>
      </c>
      <c r="D46" s="21">
        <v>0</v>
      </c>
      <c r="E46" s="19">
        <v>0</v>
      </c>
      <c r="F46" s="19">
        <v>633130</v>
      </c>
      <c r="G46" s="20">
        <v>3835086</v>
      </c>
      <c r="H46" s="20">
        <v>221710</v>
      </c>
      <c r="I46" s="20">
        <v>2900</v>
      </c>
      <c r="J46" s="19">
        <v>0</v>
      </c>
      <c r="K46" s="19">
        <v>83267</v>
      </c>
      <c r="L46" s="19">
        <v>2644689</v>
      </c>
      <c r="M46" s="19">
        <v>0</v>
      </c>
      <c r="N46" s="19">
        <v>256479</v>
      </c>
      <c r="O46" s="26">
        <v>0</v>
      </c>
    </row>
    <row r="47" spans="2:15" x14ac:dyDescent="0.25">
      <c r="B47" s="38" t="s">
        <v>26</v>
      </c>
      <c r="C47" s="33">
        <f t="shared" si="3"/>
        <v>3337896</v>
      </c>
      <c r="D47" s="21">
        <v>0</v>
      </c>
      <c r="E47" s="19">
        <v>0</v>
      </c>
      <c r="F47" s="19">
        <v>0</v>
      </c>
      <c r="G47" s="19">
        <v>0</v>
      </c>
      <c r="H47" s="19">
        <v>0</v>
      </c>
      <c r="I47" s="20">
        <v>368900</v>
      </c>
      <c r="J47" s="20">
        <v>2968996</v>
      </c>
      <c r="K47" s="19">
        <v>0</v>
      </c>
      <c r="L47" s="19">
        <v>0</v>
      </c>
      <c r="M47" s="19">
        <v>0</v>
      </c>
      <c r="N47" s="19">
        <v>0</v>
      </c>
      <c r="O47" s="26">
        <v>0</v>
      </c>
    </row>
    <row r="48" spans="2:15" x14ac:dyDescent="0.25">
      <c r="B48" s="38" t="s">
        <v>27</v>
      </c>
      <c r="C48" s="33">
        <f t="shared" si="3"/>
        <v>12460942</v>
      </c>
      <c r="D48" s="21">
        <v>0</v>
      </c>
      <c r="E48" s="19">
        <v>0</v>
      </c>
      <c r="F48" s="19">
        <v>0</v>
      </c>
      <c r="G48" s="19">
        <v>429720</v>
      </c>
      <c r="H48" s="19">
        <v>150910</v>
      </c>
      <c r="I48" s="19">
        <v>0</v>
      </c>
      <c r="J48" s="20">
        <v>735420</v>
      </c>
      <c r="K48" s="20">
        <v>0</v>
      </c>
      <c r="L48" s="19">
        <v>0</v>
      </c>
      <c r="M48" s="19">
        <v>300000</v>
      </c>
      <c r="N48" s="19">
        <v>8129892</v>
      </c>
      <c r="O48" s="26">
        <v>2715000</v>
      </c>
    </row>
    <row r="49" spans="2:15" x14ac:dyDescent="0.25">
      <c r="B49" s="38" t="s">
        <v>28</v>
      </c>
      <c r="C49" s="33">
        <f t="shared" si="3"/>
        <v>3100000</v>
      </c>
      <c r="D49" s="21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3100000</v>
      </c>
      <c r="K49" s="19">
        <v>0</v>
      </c>
      <c r="L49" s="19">
        <v>0</v>
      </c>
      <c r="M49" s="19">
        <v>0</v>
      </c>
      <c r="N49" s="19">
        <v>0</v>
      </c>
      <c r="O49" s="26">
        <v>0</v>
      </c>
    </row>
    <row r="50" spans="2:15" x14ac:dyDescent="0.25">
      <c r="B50" s="38" t="s">
        <v>29</v>
      </c>
      <c r="C50" s="33">
        <f t="shared" si="3"/>
        <v>32300</v>
      </c>
      <c r="D50" s="21">
        <v>0</v>
      </c>
      <c r="E50" s="19">
        <v>32300</v>
      </c>
      <c r="F50" s="19">
        <v>0</v>
      </c>
      <c r="G50" s="20">
        <v>0</v>
      </c>
      <c r="H50" s="20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26">
        <v>0</v>
      </c>
    </row>
    <row r="51" spans="2:15" x14ac:dyDescent="0.25">
      <c r="B51" s="38" t="s">
        <v>30</v>
      </c>
      <c r="C51" s="33">
        <f t="shared" si="3"/>
        <v>140640655</v>
      </c>
      <c r="D51" s="21">
        <v>4422789</v>
      </c>
      <c r="E51" s="19">
        <v>1809782</v>
      </c>
      <c r="F51" s="19">
        <v>496875</v>
      </c>
      <c r="G51" s="19">
        <v>3409928</v>
      </c>
      <c r="H51" s="19">
        <v>9151503</v>
      </c>
      <c r="I51" s="20">
        <v>20362149</v>
      </c>
      <c r="J51" s="19">
        <v>6490884</v>
      </c>
      <c r="K51" s="19">
        <v>19053462</v>
      </c>
      <c r="L51" s="19">
        <v>26961058</v>
      </c>
      <c r="M51" s="19">
        <v>10138347</v>
      </c>
      <c r="N51" s="19">
        <v>16839540</v>
      </c>
      <c r="O51" s="26">
        <v>21504338</v>
      </c>
    </row>
    <row r="52" spans="2:15" x14ac:dyDescent="0.25">
      <c r="B52" s="38" t="s">
        <v>31</v>
      </c>
      <c r="C52" s="33">
        <f t="shared" si="3"/>
        <v>15891105</v>
      </c>
      <c r="D52" s="21">
        <v>1902845</v>
      </c>
      <c r="E52" s="19">
        <v>1792140</v>
      </c>
      <c r="F52" s="19">
        <v>2081310</v>
      </c>
      <c r="G52" s="19">
        <v>41500</v>
      </c>
      <c r="H52" s="19">
        <v>1537690</v>
      </c>
      <c r="I52" s="19">
        <v>1491320</v>
      </c>
      <c r="J52" s="19">
        <v>855610</v>
      </c>
      <c r="K52" s="19">
        <v>1995630</v>
      </c>
      <c r="L52" s="19">
        <v>2671900</v>
      </c>
      <c r="M52" s="19">
        <v>0</v>
      </c>
      <c r="N52" s="19">
        <v>124950</v>
      </c>
      <c r="O52" s="26">
        <v>1396210</v>
      </c>
    </row>
    <row r="53" spans="2:15" x14ac:dyDescent="0.25">
      <c r="B53" s="38" t="s">
        <v>32</v>
      </c>
      <c r="C53" s="33">
        <f t="shared" si="3"/>
        <v>482643953</v>
      </c>
      <c r="D53" s="21">
        <v>156809324</v>
      </c>
      <c r="E53" s="19">
        <v>123431505</v>
      </c>
      <c r="F53" s="19">
        <v>23973186</v>
      </c>
      <c r="G53" s="20">
        <v>3873283</v>
      </c>
      <c r="H53" s="19">
        <v>65727451</v>
      </c>
      <c r="I53" s="20">
        <v>2175706</v>
      </c>
      <c r="J53" s="19">
        <v>1396249</v>
      </c>
      <c r="K53" s="19">
        <v>29381297</v>
      </c>
      <c r="L53" s="19">
        <v>26276993</v>
      </c>
      <c r="M53" s="19">
        <v>14455929</v>
      </c>
      <c r="N53" s="19">
        <v>6869479</v>
      </c>
      <c r="O53" s="26">
        <v>28273551</v>
      </c>
    </row>
    <row r="54" spans="2:15" x14ac:dyDescent="0.25">
      <c r="B54" s="38" t="s">
        <v>33</v>
      </c>
      <c r="C54" s="33">
        <f t="shared" si="3"/>
        <v>11736558</v>
      </c>
      <c r="D54" s="21">
        <v>0</v>
      </c>
      <c r="E54" s="19">
        <v>550000</v>
      </c>
      <c r="F54" s="19">
        <v>0</v>
      </c>
      <c r="G54" s="20">
        <v>0</v>
      </c>
      <c r="H54" s="19">
        <v>4437510</v>
      </c>
      <c r="I54" s="20">
        <v>3372480</v>
      </c>
      <c r="J54" s="20">
        <v>86751</v>
      </c>
      <c r="K54" s="19">
        <v>29400</v>
      </c>
      <c r="L54" s="19">
        <v>1379179</v>
      </c>
      <c r="M54" s="19">
        <v>611660</v>
      </c>
      <c r="N54" s="19">
        <v>541722</v>
      </c>
      <c r="O54" s="26">
        <v>727856</v>
      </c>
    </row>
    <row r="55" spans="2:15" x14ac:dyDescent="0.25">
      <c r="B55" s="38" t="s">
        <v>34</v>
      </c>
      <c r="C55" s="33">
        <f t="shared" si="3"/>
        <v>2470854</v>
      </c>
      <c r="D55" s="21">
        <v>0</v>
      </c>
      <c r="E55" s="19">
        <v>0</v>
      </c>
      <c r="F55" s="19">
        <v>0</v>
      </c>
      <c r="G55" s="19">
        <v>450000</v>
      </c>
      <c r="H55" s="19">
        <v>450000</v>
      </c>
      <c r="I55" s="19">
        <v>216952</v>
      </c>
      <c r="J55" s="19">
        <v>0</v>
      </c>
      <c r="K55" s="19">
        <v>450000</v>
      </c>
      <c r="L55" s="19">
        <v>450000</v>
      </c>
      <c r="M55" s="19">
        <v>0</v>
      </c>
      <c r="N55" s="19">
        <v>450000</v>
      </c>
      <c r="O55" s="26">
        <v>3902</v>
      </c>
    </row>
    <row r="56" spans="2:15" x14ac:dyDescent="0.25">
      <c r="B56" s="38" t="s">
        <v>35</v>
      </c>
      <c r="C56" s="33">
        <f t="shared" si="3"/>
        <v>92471956</v>
      </c>
      <c r="D56" s="21">
        <v>450000</v>
      </c>
      <c r="E56" s="19">
        <v>789300</v>
      </c>
      <c r="F56" s="19">
        <v>5640300</v>
      </c>
      <c r="G56" s="20">
        <v>8031000</v>
      </c>
      <c r="H56" s="20">
        <v>14983300</v>
      </c>
      <c r="I56" s="19">
        <v>6146000</v>
      </c>
      <c r="J56" s="19">
        <v>5840000</v>
      </c>
      <c r="K56" s="19">
        <v>10241000</v>
      </c>
      <c r="L56" s="19">
        <v>10037000</v>
      </c>
      <c r="M56" s="19">
        <v>8424256</v>
      </c>
      <c r="N56" s="19">
        <v>11463800</v>
      </c>
      <c r="O56" s="26">
        <v>10426000</v>
      </c>
    </row>
    <row r="57" spans="2:15" x14ac:dyDescent="0.25">
      <c r="B57" s="38" t="s">
        <v>66</v>
      </c>
      <c r="C57" s="33">
        <f t="shared" si="3"/>
        <v>476000</v>
      </c>
      <c r="D57" s="21">
        <v>0</v>
      </c>
      <c r="E57" s="19">
        <v>0</v>
      </c>
      <c r="F57" s="19">
        <v>0</v>
      </c>
      <c r="G57" s="20">
        <v>0</v>
      </c>
      <c r="H57" s="20">
        <v>0</v>
      </c>
      <c r="I57" s="20">
        <v>0</v>
      </c>
      <c r="J57" s="20">
        <v>476000</v>
      </c>
      <c r="K57" s="19">
        <v>0</v>
      </c>
      <c r="L57" s="19">
        <v>0</v>
      </c>
      <c r="M57" s="19">
        <v>0</v>
      </c>
      <c r="N57" s="19">
        <v>0</v>
      </c>
      <c r="O57" s="26">
        <v>0</v>
      </c>
    </row>
    <row r="58" spans="2:15" x14ac:dyDescent="0.25">
      <c r="B58" s="38" t="s">
        <v>36</v>
      </c>
      <c r="C58" s="33">
        <f t="shared" si="3"/>
        <v>932801</v>
      </c>
      <c r="D58" s="21">
        <v>12470</v>
      </c>
      <c r="E58" s="19">
        <v>18980</v>
      </c>
      <c r="F58" s="19">
        <v>0</v>
      </c>
      <c r="G58" s="19">
        <v>34186</v>
      </c>
      <c r="H58" s="19">
        <v>0</v>
      </c>
      <c r="I58" s="19">
        <v>58800</v>
      </c>
      <c r="J58" s="19">
        <v>0</v>
      </c>
      <c r="K58" s="19">
        <v>0</v>
      </c>
      <c r="L58" s="19">
        <v>776985</v>
      </c>
      <c r="M58" s="19">
        <v>0</v>
      </c>
      <c r="N58" s="19">
        <v>0</v>
      </c>
      <c r="O58" s="26">
        <v>31380</v>
      </c>
    </row>
    <row r="59" spans="2:15" x14ac:dyDescent="0.25">
      <c r="B59" s="38" t="s">
        <v>37</v>
      </c>
      <c r="C59" s="33">
        <f t="shared" si="3"/>
        <v>79400</v>
      </c>
      <c r="D59" s="21">
        <v>0</v>
      </c>
      <c r="E59" s="19">
        <v>0</v>
      </c>
      <c r="F59" s="19">
        <v>0</v>
      </c>
      <c r="G59" s="20">
        <v>0</v>
      </c>
      <c r="H59" s="20">
        <v>0</v>
      </c>
      <c r="I59" s="19">
        <v>0</v>
      </c>
      <c r="J59" s="19">
        <v>0</v>
      </c>
      <c r="K59" s="19">
        <v>0</v>
      </c>
      <c r="L59" s="19">
        <v>0</v>
      </c>
      <c r="M59" s="19">
        <v>79400</v>
      </c>
      <c r="N59" s="19">
        <v>0</v>
      </c>
      <c r="O59" s="26">
        <v>0</v>
      </c>
    </row>
    <row r="60" spans="2:15" x14ac:dyDescent="0.25">
      <c r="B60" s="38" t="s">
        <v>38</v>
      </c>
      <c r="C60" s="33">
        <f t="shared" si="3"/>
        <v>156419219</v>
      </c>
      <c r="D60" s="21">
        <v>12000000</v>
      </c>
      <c r="E60" s="19">
        <v>11365576</v>
      </c>
      <c r="F60" s="19">
        <v>12365576</v>
      </c>
      <c r="G60" s="19">
        <v>11868570</v>
      </c>
      <c r="H60" s="19">
        <v>12206150</v>
      </c>
      <c r="I60" s="19">
        <v>6948521</v>
      </c>
      <c r="J60" s="19">
        <v>16336981</v>
      </c>
      <c r="K60" s="19">
        <v>15796722</v>
      </c>
      <c r="L60" s="19">
        <v>14669195</v>
      </c>
      <c r="M60" s="19">
        <v>14393576</v>
      </c>
      <c r="N60" s="19">
        <v>14234176</v>
      </c>
      <c r="O60" s="26">
        <v>14234176</v>
      </c>
    </row>
    <row r="61" spans="2:15" x14ac:dyDescent="0.25">
      <c r="B61" s="38" t="s">
        <v>39</v>
      </c>
      <c r="C61" s="33">
        <f t="shared" si="3"/>
        <v>4567619</v>
      </c>
      <c r="D61" s="21">
        <v>0</v>
      </c>
      <c r="E61" s="19">
        <v>0</v>
      </c>
      <c r="F61" s="19">
        <v>366004</v>
      </c>
      <c r="G61" s="20">
        <v>0</v>
      </c>
      <c r="H61" s="20">
        <v>3348001</v>
      </c>
      <c r="I61" s="19">
        <v>282368</v>
      </c>
      <c r="J61" s="19">
        <v>0</v>
      </c>
      <c r="K61" s="19">
        <v>0</v>
      </c>
      <c r="L61" s="19">
        <v>19970</v>
      </c>
      <c r="M61" s="19">
        <v>132050</v>
      </c>
      <c r="N61" s="19">
        <v>63000</v>
      </c>
      <c r="O61" s="26">
        <v>356226</v>
      </c>
    </row>
    <row r="62" spans="2:15" x14ac:dyDescent="0.25">
      <c r="B62" s="38" t="s">
        <v>40</v>
      </c>
      <c r="C62" s="33">
        <f t="shared" si="3"/>
        <v>65172</v>
      </c>
      <c r="D62" s="21">
        <v>11205</v>
      </c>
      <c r="E62" s="19">
        <v>201</v>
      </c>
      <c r="F62" s="19">
        <v>209</v>
      </c>
      <c r="G62" s="19">
        <v>0</v>
      </c>
      <c r="H62" s="19">
        <v>0</v>
      </c>
      <c r="I62" s="19">
        <v>212</v>
      </c>
      <c r="J62" s="19">
        <v>574</v>
      </c>
      <c r="K62" s="19">
        <v>292</v>
      </c>
      <c r="L62" s="19">
        <v>6232</v>
      </c>
      <c r="M62" s="19">
        <v>373</v>
      </c>
      <c r="N62" s="19">
        <v>1660</v>
      </c>
      <c r="O62" s="26">
        <v>44214</v>
      </c>
    </row>
    <row r="63" spans="2:15" x14ac:dyDescent="0.25">
      <c r="B63" s="38" t="s">
        <v>41</v>
      </c>
      <c r="C63" s="33">
        <f t="shared" si="3"/>
        <v>1489783</v>
      </c>
      <c r="D63" s="21">
        <v>268104</v>
      </c>
      <c r="E63" s="19">
        <v>293894</v>
      </c>
      <c r="F63" s="19">
        <v>57645</v>
      </c>
      <c r="G63" s="20">
        <v>77040</v>
      </c>
      <c r="H63" s="20">
        <v>91747</v>
      </c>
      <c r="I63" s="20">
        <v>260838</v>
      </c>
      <c r="J63" s="20">
        <v>66423</v>
      </c>
      <c r="K63" s="20">
        <v>84890</v>
      </c>
      <c r="L63" s="20">
        <v>58842</v>
      </c>
      <c r="M63" s="20">
        <v>52392</v>
      </c>
      <c r="N63" s="19">
        <v>92064</v>
      </c>
      <c r="O63" s="26">
        <v>85904</v>
      </c>
    </row>
    <row r="64" spans="2:15" x14ac:dyDescent="0.25">
      <c r="B64" s="38" t="s">
        <v>42</v>
      </c>
      <c r="C64" s="33">
        <f t="shared" ref="C64:C73" si="4">SUM(D64:O64)</f>
        <v>2802493</v>
      </c>
      <c r="D64" s="21">
        <v>0</v>
      </c>
      <c r="E64" s="19">
        <v>0</v>
      </c>
      <c r="F64" s="19">
        <v>0</v>
      </c>
      <c r="G64" s="20">
        <v>664790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19">
        <v>2137703</v>
      </c>
      <c r="O64" s="26">
        <v>0</v>
      </c>
    </row>
    <row r="65" spans="2:15" x14ac:dyDescent="0.25">
      <c r="B65" s="38" t="s">
        <v>43</v>
      </c>
      <c r="C65" s="33">
        <f t="shared" si="4"/>
        <v>11529704</v>
      </c>
      <c r="D65" s="21">
        <v>1538523</v>
      </c>
      <c r="E65" s="19">
        <v>945138</v>
      </c>
      <c r="F65" s="19">
        <v>697409</v>
      </c>
      <c r="G65" s="20">
        <v>683</v>
      </c>
      <c r="H65" s="20">
        <v>0</v>
      </c>
      <c r="I65" s="20">
        <v>299046</v>
      </c>
      <c r="J65" s="20">
        <v>506677</v>
      </c>
      <c r="K65" s="20">
        <v>595785</v>
      </c>
      <c r="L65" s="20">
        <v>1348274</v>
      </c>
      <c r="M65" s="20">
        <v>1408636</v>
      </c>
      <c r="N65" s="19">
        <v>855083</v>
      </c>
      <c r="O65" s="26">
        <v>3334450</v>
      </c>
    </row>
    <row r="66" spans="2:15" x14ac:dyDescent="0.25">
      <c r="B66" s="38" t="s">
        <v>44</v>
      </c>
      <c r="C66" s="33">
        <f t="shared" si="4"/>
        <v>222500</v>
      </c>
      <c r="D66" s="21">
        <v>0</v>
      </c>
      <c r="E66" s="19">
        <v>0</v>
      </c>
      <c r="F66" s="19">
        <v>63000</v>
      </c>
      <c r="G66" s="20">
        <v>0</v>
      </c>
      <c r="H66" s="20">
        <v>3500</v>
      </c>
      <c r="I66" s="20">
        <v>0</v>
      </c>
      <c r="J66" s="20">
        <v>0</v>
      </c>
      <c r="K66" s="20">
        <v>0</v>
      </c>
      <c r="L66" s="20">
        <v>60000</v>
      </c>
      <c r="M66" s="20">
        <v>0</v>
      </c>
      <c r="N66" s="19">
        <v>0</v>
      </c>
      <c r="O66" s="26">
        <v>96000</v>
      </c>
    </row>
    <row r="67" spans="2:15" x14ac:dyDescent="0.25">
      <c r="B67" s="38" t="s">
        <v>45</v>
      </c>
      <c r="C67" s="33">
        <f t="shared" si="4"/>
        <v>80783</v>
      </c>
      <c r="D67" s="21">
        <v>0</v>
      </c>
      <c r="E67" s="19">
        <v>5327</v>
      </c>
      <c r="F67" s="19">
        <v>4263</v>
      </c>
      <c r="G67" s="20">
        <v>6978</v>
      </c>
      <c r="H67" s="20">
        <v>0</v>
      </c>
      <c r="I67" s="20">
        <v>9281</v>
      </c>
      <c r="J67" s="20">
        <v>11206</v>
      </c>
      <c r="K67" s="20">
        <v>7219</v>
      </c>
      <c r="L67" s="20">
        <v>0</v>
      </c>
      <c r="M67" s="20">
        <v>11793</v>
      </c>
      <c r="N67" s="19">
        <v>9438</v>
      </c>
      <c r="O67" s="26">
        <v>15278</v>
      </c>
    </row>
    <row r="68" spans="2:15" ht="15.75" thickBot="1" x14ac:dyDescent="0.3">
      <c r="B68" s="38" t="s">
        <v>46</v>
      </c>
      <c r="C68" s="33">
        <f t="shared" si="4"/>
        <v>2767602</v>
      </c>
      <c r="D68" s="21">
        <v>153015</v>
      </c>
      <c r="E68" s="19">
        <v>328580</v>
      </c>
      <c r="F68" s="19">
        <v>182293</v>
      </c>
      <c r="G68" s="20">
        <v>204727</v>
      </c>
      <c r="H68" s="20">
        <v>556477</v>
      </c>
      <c r="I68" s="20">
        <v>299777</v>
      </c>
      <c r="J68" s="20">
        <v>130356</v>
      </c>
      <c r="K68" s="20">
        <v>132579</v>
      </c>
      <c r="L68" s="20">
        <v>134890</v>
      </c>
      <c r="M68" s="20">
        <v>5296</v>
      </c>
      <c r="N68" s="19">
        <v>337868</v>
      </c>
      <c r="O68" s="26">
        <v>301744</v>
      </c>
    </row>
    <row r="69" spans="2:15" s="3" customFormat="1" ht="12" thickBot="1" x14ac:dyDescent="0.25">
      <c r="B69" s="39" t="s">
        <v>8</v>
      </c>
      <c r="C69" s="34">
        <f t="shared" ref="C69:O69" si="5">SUM(C70:C73)</f>
        <v>13060184</v>
      </c>
      <c r="D69" s="5">
        <f t="shared" si="5"/>
        <v>0</v>
      </c>
      <c r="E69" s="4">
        <f t="shared" si="5"/>
        <v>39990</v>
      </c>
      <c r="F69" s="4">
        <f t="shared" si="5"/>
        <v>7435898</v>
      </c>
      <c r="G69" s="4">
        <f t="shared" si="5"/>
        <v>307997</v>
      </c>
      <c r="H69" s="4">
        <f t="shared" si="5"/>
        <v>89990</v>
      </c>
      <c r="I69" s="4">
        <f t="shared" si="5"/>
        <v>0</v>
      </c>
      <c r="J69" s="4">
        <f t="shared" si="5"/>
        <v>1540169</v>
      </c>
      <c r="K69" s="4">
        <f t="shared" si="5"/>
        <v>62000</v>
      </c>
      <c r="L69" s="4">
        <f t="shared" si="5"/>
        <v>317740</v>
      </c>
      <c r="M69" s="4">
        <f t="shared" si="5"/>
        <v>0</v>
      </c>
      <c r="N69" s="4">
        <f t="shared" si="5"/>
        <v>3266400</v>
      </c>
      <c r="O69" s="28">
        <f t="shared" si="5"/>
        <v>0</v>
      </c>
    </row>
    <row r="70" spans="2:15" x14ac:dyDescent="0.25">
      <c r="B70" s="37" t="s">
        <v>72</v>
      </c>
      <c r="C70" s="33">
        <f t="shared" si="4"/>
        <v>7270900</v>
      </c>
      <c r="D70" s="21">
        <v>0</v>
      </c>
      <c r="E70" s="19">
        <v>0</v>
      </c>
      <c r="F70" s="19">
        <v>7270900</v>
      </c>
      <c r="G70" s="20">
        <v>0</v>
      </c>
      <c r="H70" s="20">
        <v>0</v>
      </c>
      <c r="I70" s="19">
        <v>0</v>
      </c>
      <c r="J70" s="20">
        <v>0</v>
      </c>
      <c r="K70" s="20">
        <v>0</v>
      </c>
      <c r="L70" s="20">
        <v>0</v>
      </c>
      <c r="M70" s="19">
        <v>0</v>
      </c>
      <c r="N70" s="19">
        <v>0</v>
      </c>
      <c r="O70" s="26">
        <v>0</v>
      </c>
    </row>
    <row r="71" spans="2:15" x14ac:dyDescent="0.25">
      <c r="B71" s="38" t="s">
        <v>10</v>
      </c>
      <c r="C71" s="33">
        <f t="shared" si="4"/>
        <v>2502548</v>
      </c>
      <c r="D71" s="21">
        <v>0</v>
      </c>
      <c r="E71" s="19">
        <v>39990</v>
      </c>
      <c r="F71" s="19">
        <v>164998</v>
      </c>
      <c r="G71" s="20">
        <v>307997</v>
      </c>
      <c r="H71" s="20">
        <v>89990</v>
      </c>
      <c r="I71" s="19">
        <v>0</v>
      </c>
      <c r="J71" s="20">
        <v>1540169</v>
      </c>
      <c r="K71" s="20">
        <v>62000</v>
      </c>
      <c r="L71" s="19">
        <v>0</v>
      </c>
      <c r="M71" s="19">
        <v>0</v>
      </c>
      <c r="N71" s="19">
        <v>297404</v>
      </c>
      <c r="O71" s="26">
        <v>0</v>
      </c>
    </row>
    <row r="72" spans="2:15" x14ac:dyDescent="0.25">
      <c r="B72" s="38" t="s">
        <v>11</v>
      </c>
      <c r="C72" s="33">
        <f t="shared" si="4"/>
        <v>2968996</v>
      </c>
      <c r="D72" s="21">
        <v>0</v>
      </c>
      <c r="E72" s="19">
        <v>0</v>
      </c>
      <c r="F72" s="19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19">
        <v>2968996</v>
      </c>
      <c r="O72" s="26">
        <v>0</v>
      </c>
    </row>
    <row r="73" spans="2:15" x14ac:dyDescent="0.25">
      <c r="B73" s="38" t="s">
        <v>73</v>
      </c>
      <c r="C73" s="33">
        <f t="shared" si="4"/>
        <v>317740</v>
      </c>
      <c r="D73" s="21">
        <v>0</v>
      </c>
      <c r="E73" s="19">
        <v>0</v>
      </c>
      <c r="F73" s="19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317740</v>
      </c>
      <c r="M73" s="20">
        <v>0</v>
      </c>
      <c r="N73" s="19">
        <v>0</v>
      </c>
      <c r="O73" s="26">
        <v>0</v>
      </c>
    </row>
    <row r="74" spans="2:15" s="1" customFormat="1" ht="12" thickBot="1" x14ac:dyDescent="0.25">
      <c r="B74" s="36" t="s">
        <v>9</v>
      </c>
      <c r="C74" s="22">
        <f t="shared" ref="C74:O74" si="6">C6-C31-C69</f>
        <v>19596362</v>
      </c>
      <c r="D74" s="29">
        <f t="shared" si="6"/>
        <v>-63022856</v>
      </c>
      <c r="E74" s="30">
        <f t="shared" si="6"/>
        <v>21265095</v>
      </c>
      <c r="F74" s="30">
        <f t="shared" si="6"/>
        <v>157175455</v>
      </c>
      <c r="G74" s="30">
        <f t="shared" si="6"/>
        <v>-42858995</v>
      </c>
      <c r="H74" s="30">
        <f t="shared" si="6"/>
        <v>-54228835</v>
      </c>
      <c r="I74" s="30">
        <f t="shared" si="6"/>
        <v>105119436</v>
      </c>
      <c r="J74" s="30">
        <f t="shared" si="6"/>
        <v>60885110</v>
      </c>
      <c r="K74" s="30">
        <f t="shared" si="6"/>
        <v>57846984</v>
      </c>
      <c r="L74" s="30">
        <f t="shared" si="6"/>
        <v>-22640284</v>
      </c>
      <c r="M74" s="30">
        <f t="shared" si="6"/>
        <v>-50964848</v>
      </c>
      <c r="N74" s="30">
        <f t="shared" si="6"/>
        <v>-51277776</v>
      </c>
      <c r="O74" s="31">
        <f t="shared" si="6"/>
        <v>-97702124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2016-03-29T14:29:03Z</dcterms:modified>
</cp:coreProperties>
</file>